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sheetId="1" r:id="rId4"/>
    <sheet state="visible" name="ScoreCard" sheetId="2" r:id="rId5"/>
  </sheets>
  <definedNames>
    <definedName hidden="1" localSheetId="0" name="_xlnm._FilterDatabase">'Form responses'!$A$1:$L$25</definedName>
  </definedNames>
  <calcPr/>
</workbook>
</file>

<file path=xl/sharedStrings.xml><?xml version="1.0" encoding="utf-8"?>
<sst xmlns="http://schemas.openxmlformats.org/spreadsheetml/2006/main" count="248" uniqueCount="145">
  <si>
    <t>Submission Date</t>
  </si>
  <si>
    <t>Store</t>
  </si>
  <si>
    <t>DPA</t>
  </si>
  <si>
    <t>OFCOM/FCA</t>
  </si>
  <si>
    <t>Health and Safety</t>
  </si>
  <si>
    <t>Policy and Behaviour</t>
  </si>
  <si>
    <t>Brand Reputation</t>
  </si>
  <si>
    <t>Training</t>
  </si>
  <si>
    <t>Date</t>
  </si>
  <si>
    <t>File Upload</t>
  </si>
  <si>
    <t>Notes:</t>
  </si>
  <si>
    <t>Submission ID</t>
  </si>
  <si>
    <t>Selby</t>
  </si>
  <si>
    <t>Sign in/out</t>
  </si>
  <si>
    <t>Masih has not been asked to sign in.</t>
  </si>
  <si>
    <t>6089484792388614446</t>
  </si>
  <si>
    <t>Dewsbury</t>
  </si>
  <si>
    <t>Bright HR</t>
  </si>
  <si>
    <t>https://eu.jotform.com/uploads/familyconnectee/242774133829059/6089502998248996624/IMG_8195.png</t>
  </si>
  <si>
    <t>Kirsty failed to clock out 1st December</t>
  </si>
  <si>
    <t>6089502998248996624</t>
  </si>
  <si>
    <t>Pontefract</t>
  </si>
  <si>
    <t>Masih has not been asked to sign in yesterday.</t>
  </si>
  <si>
    <t>6090288728496766797</t>
  </si>
  <si>
    <t>Leeds: The Springs</t>
  </si>
  <si>
    <t>Customer Data</t>
  </si>
  <si>
    <t>FCA/OFCOM Complaint
Flex Process</t>
  </si>
  <si>
    <t>POS</t>
  </si>
  <si>
    <t>Hi Hernan, 
Following my visit yesterday please see above shortfalls identified during the visit.</t>
  </si>
  <si>
    <t>6090297438497764444</t>
  </si>
  <si>
    <t>Leeds: Crossgates</t>
  </si>
  <si>
    <t>FCA/OFCOM Complaint</t>
  </si>
  <si>
    <t>Store Security</t>
  </si>
  <si>
    <t>Hi Lee, Please see above following my visit yesterday. 
Ped was left unatended in an unlocked drawer. 
Kennedy was unaware of Insurance compliant process.
Masih has not been bag searched or to sign out before he leaves the store.</t>
  </si>
  <si>
    <t>6091219650613662044</t>
  </si>
  <si>
    <t>Customer Data
Tablets Unattended
Safe Unlocked</t>
  </si>
  <si>
    <t>Contract Errors
Flex Process</t>
  </si>
  <si>
    <t>Sign in/out
Missed Declarations</t>
  </si>
  <si>
    <t>POS
Store Late Opening</t>
  </si>
  <si>
    <t>Morning Ahsan, 
Please see above the shortfalls that have been identified during my visit yesterday. 
Customer sensetive data was left unattended on the desk upstaris and shopfloor desk downstairs. also the stock scanner phone has a phone number. 
Tablets was not turned off after the shift. your tablet was left turned on and logged in wich i have attached a photo for your refrence.
Safe was left unlocked in the stock room.
some contracts have been reviewed and these are missining mandantory OFCOM regulations.
Muhammaed sheikh has not got active login for Lightico
I have not been asked to sign in upon my visit. 
Muhammed sheikh has not signed his mandantory declartaion. this has been marked down before. please make sure to ask him to sign them.
Pos was missing two dummy handsets.
Store has oppened late on Tuesday.</t>
  </si>
  <si>
    <t>6092045262316069555</t>
  </si>
  <si>
    <t>Goole</t>
  </si>
  <si>
    <t>Checklist Failures</t>
  </si>
  <si>
    <t>were not completed prior to your store opening time as per policy.</t>
  </si>
  <si>
    <t>6092053372316753849</t>
  </si>
  <si>
    <t>Shipley</t>
  </si>
  <si>
    <t>FCA Knowledge
Flex Process</t>
  </si>
  <si>
    <t>Fire Book</t>
  </si>
  <si>
    <t>Hi Jacob, 
Please see above the report of my recent visit.</t>
  </si>
  <si>
    <t>6092925928218358345</t>
  </si>
  <si>
    <t>The daily PED checks for your store were not completed prior to your store opening time as per policy.</t>
  </si>
  <si>
    <t>6096531588491561343</t>
  </si>
  <si>
    <t>6096532108492240729</t>
  </si>
  <si>
    <t>Missed Deadline</t>
  </si>
  <si>
    <t>https://eu.jotform.com/uploads/familyconnectee/242774133829059/6096539848498248948/466032376_995201965969122_8974627319444689001_n.png</t>
  </si>
  <si>
    <t>Please make sure the Training is completed by the friday 9AM for outstading team memebrs.</t>
  </si>
  <si>
    <t>6096539848498248948</t>
  </si>
  <si>
    <t>https://eu.jotform.com/uploads/familyconnectee/242774133829059/6096540148495134703/466032376_995201965969122_8974627319444689001_n.png</t>
  </si>
  <si>
    <t>6096540148495134703</t>
  </si>
  <si>
    <t>https://eu.jotform.com/uploads/familyconnectee/242774133829059/6096540408497477113/466032376_995201965969122_8974627319444689001_n.png</t>
  </si>
  <si>
    <t>6096540408497477113</t>
  </si>
  <si>
    <t>6096540858499372830</t>
  </si>
  <si>
    <t>https://eu.jotform.com/uploads/familyconnectee/242774133829059/6096541428491297361/466032376_995201965969122_8974627319444689001_n.png</t>
  </si>
  <si>
    <t>6096541428491297361</t>
  </si>
  <si>
    <t>Scunthorpe</t>
  </si>
  <si>
    <t>https://eu.jotform.com/uploads/familyconnectee/242774133829059/6096541108497396403/466032376_995201965969122_8974627319444689001_n.png</t>
  </si>
  <si>
    <t>6096541108497396403</t>
  </si>
  <si>
    <t>https://eu.jotform.com/uploads/familyconnectee/242774133829059/6096541668496266884/466032376_995201965969122_8974627319444689001_n.png</t>
  </si>
  <si>
    <t>6096541668496266884</t>
  </si>
  <si>
    <t>6097416882387833213</t>
  </si>
  <si>
    <t>6097417962386028816</t>
  </si>
  <si>
    <t>6097419352389825996</t>
  </si>
  <si>
    <t>https://eu.jotform.com/uploads/familyconnectee/242774133829059/6097432482381372060/Screenshot%202024-12-11%20at%2016.18.14.png</t>
  </si>
  <si>
    <t>Elie and an external visitor has not sign in/ sign out today.</t>
  </si>
  <si>
    <t>6097432482381372060</t>
  </si>
  <si>
    <t>Flex Remedial</t>
  </si>
  <si>
    <t>Checklist Failures
Sign in/out</t>
  </si>
  <si>
    <t>Hi Hernan, 
Following our conversation,  please see above the areas of concern.</t>
  </si>
  <si>
    <t>6098076321028668032</t>
  </si>
  <si>
    <t>Hi The daily PED checks for your store on 11/12/2024 were not completed prior to your store opening time as per policy.</t>
  </si>
  <si>
    <t>6098117091025638171</t>
  </si>
  <si>
    <t>Halifax</t>
  </si>
  <si>
    <t>Tablets Unattended</t>
  </si>
  <si>
    <t>Tablet has not been turned off after Nilas shift.</t>
  </si>
  <si>
    <t>6099161902385544016</t>
  </si>
  <si>
    <t>Hi Jacob, 
Please see above the shortfalls that have been identified during my visit yesterday. if you have any questions please let me know.
Many thanks,</t>
  </si>
  <si>
    <t>6104281364815476093</t>
  </si>
  <si>
    <t>The daily PED checks for your store on 18/12/2024 were not completed prior to your store opening time as per policy.</t>
  </si>
  <si>
    <t>6104287024812471470</t>
  </si>
  <si>
    <t>Hi Lisa, 
Please see above, the areas of shorfalls that needs your attention please. over all a great visit, hopefully next time i am going to visit, these areas are rectified. 
Many thanks,</t>
  </si>
  <si>
    <t>6104328964811349487</t>
  </si>
  <si>
    <t>Jacob has not clocked in.</t>
  </si>
  <si>
    <t>6107768406016720749</t>
  </si>
  <si>
    <t>https://eu.jotform.com/uploads/familyconnectee/242774133829059/6107817331402076130/IMG_8484.png</t>
  </si>
  <si>
    <t>Rebecca not clocked out</t>
  </si>
  <si>
    <t>6107817331402076130</t>
  </si>
  <si>
    <t>https://eu.jotform.com/uploads/familyconnectee/242774133829059/6107817661406778504/IMG_8484.png</t>
  </si>
  <si>
    <t>Kim not clocked out</t>
  </si>
  <si>
    <t>6107817661406778504</t>
  </si>
  <si>
    <t>https://eu.jotform.com/uploads/familyconnectee/242774133829059/6107818558246086999/IMG_8485.png</t>
  </si>
  <si>
    <t>All the team not clocked out</t>
  </si>
  <si>
    <t>6107818558246086999</t>
  </si>
  <si>
    <t>https://eu.jotform.com/uploads/familyconnectee/242774133829059/6107818838246766874/IMG_8485.png</t>
  </si>
  <si>
    <t>Chloe not clocked out</t>
  </si>
  <si>
    <t>6107818838246766874</t>
  </si>
  <si>
    <t>https://eu.jotform.com/uploads/familyconnectee/242774133829059/6107819728242143887/IMG_8487.png</t>
  </si>
  <si>
    <t>Megan not clocked out</t>
  </si>
  <si>
    <t>6107819728242143887</t>
  </si>
  <si>
    <t>https://eu.jotform.com/uploads/familyconnectee/242774133829059/6107819448248284782/IMG_8487.png</t>
  </si>
  <si>
    <t>6107819448248284782</t>
  </si>
  <si>
    <t>https://eu.jotform.com/uploads/familyconnectee/242774133829059/6107820118245327761/IMG_8487.png</t>
  </si>
  <si>
    <t>Marcel not clocked out</t>
  </si>
  <si>
    <t>6107820118245327761</t>
  </si>
  <si>
    <t>https://eu.jotform.com/uploads/familyconnectee/242774133829059/6107820668243553432/IMG_8488.png</t>
  </si>
  <si>
    <t>Ahsan not clocked out</t>
  </si>
  <si>
    <t>6107820668243553432</t>
  </si>
  <si>
    <t>Skipton</t>
  </si>
  <si>
    <t>https://eu.jotform.com/uploads/familyconnectee/242774133829059/6107821448248036055/IMG_8488.png</t>
  </si>
  <si>
    <t>Oliver not clocked out</t>
  </si>
  <si>
    <t>6107821448248036055</t>
  </si>
  <si>
    <t>https://eu.jotform.com/uploads/familyconnectee/242774133829059/6107821128241187525/IMG_8488.png</t>
  </si>
  <si>
    <t>Jacob not clocked out</t>
  </si>
  <si>
    <t>6107821128241187525</t>
  </si>
  <si>
    <t>https://eu.jotform.com/uploads/familyconnectee/242774133829059/6107822228245959372/IMG_8489.png</t>
  </si>
  <si>
    <t>Gracie not clocked out</t>
  </si>
  <si>
    <t>6107822228245959372</t>
  </si>
  <si>
    <t>https://eu.jotform.com/uploads/familyconnectee/242774133829059/6107821878244988358/IMG_8489.png</t>
  </si>
  <si>
    <t>6107821878244988358</t>
  </si>
  <si>
    <t>https://eu.jotform.com/uploads/familyconnectee/242774133829059/6107823068248332720/IMG_8490.png</t>
  </si>
  <si>
    <t>6107823068248332720</t>
  </si>
  <si>
    <t>https://eu.jotform.com/uploads/familyconnectee/242774133829059/6107823538247131954/IMG_8490.png</t>
  </si>
  <si>
    <t>Muhammad Shaikh not clocked out</t>
  </si>
  <si>
    <t>6107823538247131954</t>
  </si>
  <si>
    <t>Missed Deadlines</t>
  </si>
  <si>
    <t>Was asked at 9:38 to get all reports out by 10:30am (23/12/24) no EEasy Lead report was issued out</t>
  </si>
  <si>
    <t>6108435178217082533</t>
  </si>
  <si>
    <t>David has not been asked to sign in.</t>
  </si>
  <si>
    <t>6108546612311509153</t>
  </si>
  <si>
    <t>I have not been asked to sign in. Chalkboard none compliant.</t>
  </si>
  <si>
    <t>6108547942317073201</t>
  </si>
  <si>
    <t>Store Name</t>
  </si>
  <si>
    <t>Health &amp; Safety</t>
  </si>
  <si>
    <t>Policy &amp; Behaviour</t>
  </si>
  <si>
    <t>Brand Reputition</t>
  </si>
  <si>
    <t>Total Score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</si>
</sst>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yyyy-mm-dd hh:mm:ss"/>
    <numFmt numFmtId="165" formatCode="dd-mm-yyyy"/>
    <numFmt numFmtId="166" formatCode="dd/MM/yyyy"/>
    <numFmt numFmtId="167" formatCode="d-m-yyyy"/>
  </numFmts>
  <fonts count="6">
    <font>
      <sz val="10.0"/>
      <color rgb="FF000000"/>
      <name val="Arial"/>
      <scheme val="minor"/>
    </font>
    <font>
      <color theme="1"/>
      <name val="Arial"/>
      <scheme val="minor"/>
    </font>
    <font>
      <u/>
      <color rgb="FF0000FF"/>
    </font>
    <font>
      <b/>
      <sz val="10.0"/>
      <color rgb="FFFFFFFF"/>
      <name val="Verdana"/>
    </font>
    <font>
      <b/>
      <sz val="10.0"/>
      <color rgb="FF000000"/>
      <name val="Verdana"/>
    </font>
    <font>
      <sz val="10.0"/>
      <color rgb="FFFFFFFF"/>
      <name val="Verdana"/>
    </font>
  </fonts>
  <fills count="6">
    <fill>
      <patternFill patternType="none"/>
    </fill>
    <fill>
      <patternFill patternType="lightGray"/>
    </fill>
    <fill>
      <patternFill patternType="solid">
        <fgColor rgb="FF666666"/>
        <bgColor rgb="FF666666"/>
      </patternFill>
    </fill>
    <fill>
      <patternFill patternType="solid">
        <fgColor rgb="FFA6A6A6"/>
        <bgColor rgb="FFA6A6A6"/>
      </patternFill>
    </fill>
    <fill>
      <patternFill patternType="solid">
        <fgColor rgb="FFF0F4FA"/>
        <bgColor rgb="FFF0F4FA"/>
      </patternFill>
    </fill>
    <fill>
      <patternFill patternType="solid">
        <fgColor rgb="FFCCCCCC"/>
        <bgColor rgb="FFCCCCCC"/>
      </patternFill>
    </fill>
  </fills>
  <borders count="6">
    <border/>
    <border>
      <left style="thin">
        <color rgb="FF979991"/>
      </left>
      <top style="thin">
        <color rgb="FF979991"/>
      </top>
    </border>
    <border>
      <left style="thin">
        <color rgb="FF979991"/>
      </left>
      <top style="thin">
        <color rgb="FF979991"/>
      </top>
      <bottom style="thin">
        <color rgb="FF979991"/>
      </bottom>
    </border>
    <border>
      <left style="thin">
        <color rgb="FFFFFFFF"/>
      </left>
      <right style="thin">
        <color rgb="FFFFFFFF"/>
      </right>
      <top style="thin">
        <color rgb="FFFFFFFF"/>
      </top>
      <bottom style="thin">
        <color rgb="FFFFFFFF"/>
      </bottom>
    </border>
    <border>
      <left style="thin">
        <color rgb="FF979991"/>
      </left>
      <bottom style="thin">
        <color rgb="FF979991"/>
      </bottom>
    </border>
    <border>
      <left style="thin">
        <color rgb="FF979991"/>
      </left>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borderId="0" fillId="0" fontId="1" numFmtId="167" xfId="0" applyAlignment="1" applyFont="1" applyNumberFormat="1">
      <alignment readingOrder="0"/>
    </xf>
    <xf borderId="1" fillId="2" fontId="3" numFmtId="0" xfId="0" applyAlignment="1" applyBorder="1" applyFill="1" applyFont="1">
      <alignment horizontal="center" readingOrder="0" vertical="top"/>
    </xf>
    <xf borderId="2" fillId="3" fontId="4" numFmtId="0" xfId="0" applyAlignment="1" applyBorder="1" applyFill="1" applyFont="1">
      <alignment horizontal="center" readingOrder="0" vertical="top"/>
    </xf>
    <xf borderId="3" fillId="0" fontId="1" numFmtId="0" xfId="0" applyBorder="1" applyFont="1"/>
    <xf borderId="2" fillId="4" fontId="4" numFmtId="0" xfId="0" applyAlignment="1" applyBorder="1" applyFill="1" applyFont="1">
      <alignment horizontal="right" readingOrder="0" vertical="top"/>
    </xf>
    <xf borderId="4" fillId="0" fontId="5" numFmtId="2" xfId="0" applyAlignment="1" applyBorder="1" applyFont="1" applyNumberFormat="1">
      <alignment horizontal="center" readingOrder="0" vertical="top"/>
    </xf>
    <xf borderId="4" fillId="5" fontId="4" numFmtId="0" xfId="0" applyAlignment="1" applyBorder="1" applyFill="1" applyFont="1">
      <alignment horizontal="right" readingOrder="0" vertical="top"/>
    </xf>
    <xf borderId="4" fillId="4" fontId="4" numFmtId="0" xfId="0" applyAlignment="1" applyBorder="1" applyFont="1">
      <alignment horizontal="right" readingOrder="0" vertical="top"/>
    </xf>
    <xf borderId="5" fillId="5" fontId="4" numFmtId="0" xfId="0" applyAlignment="1" applyBorder="1" applyFont="1">
      <alignment horizontal="right" readingOrder="0" vertical="top"/>
    </xf>
  </cellXfs>
  <cellStyles count="1">
    <cellStyle xfId="0" name="Normal" builtinId="0"/>
  </cellStyles>
  <dxfs count="4">
    <dxf>
      <font>
        <b/>
        <color theme="0"/>
      </font>
      <fill>
        <patternFill patternType="solid">
          <fgColor rgb="FFFF0000"/>
          <bgColor rgb="FFFF0000"/>
        </patternFill>
      </fill>
      <border/>
    </dxf>
    <dxf>
      <font>
        <b/>
        <color rgb="FFFFFFFF"/>
      </font>
      <fill>
        <patternFill patternType="solid">
          <fgColor rgb="FFB45F06"/>
          <bgColor rgb="FFB45F06"/>
        </patternFill>
      </fill>
      <border/>
    </dxf>
    <dxf>
      <font>
        <b/>
        <color rgb="FFFFFFFF"/>
      </font>
      <fill>
        <patternFill patternType="solid">
          <fgColor theme="7"/>
          <bgColor theme="7"/>
        </patternFill>
      </fill>
      <border/>
    </dxf>
    <dxf>
      <font>
        <b/>
        <color rgb="FFFFFFFF"/>
      </font>
      <fill>
        <patternFill patternType="solid">
          <fgColor rgb="FF0B5394"/>
          <bgColor rgb="FF0B5394"/>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eu.jotform.com/uploads/familyconnectee/242774133829059/6107821878244988358/IMG_8489.png" TargetMode="External"/><Relationship Id="rId11" Type="http://schemas.openxmlformats.org/officeDocument/2006/relationships/hyperlink" Target="https://eu.jotform.com/uploads/familyconnectee/242774133829059/6107818558246086999/IMG_8485.png" TargetMode="External"/><Relationship Id="rId22" Type="http://schemas.openxmlformats.org/officeDocument/2006/relationships/hyperlink" Target="https://eu.jotform.com/uploads/familyconnectee/242774133829059/6107823538247131954/IMG_8490.png" TargetMode="External"/><Relationship Id="rId10" Type="http://schemas.openxmlformats.org/officeDocument/2006/relationships/hyperlink" Target="https://eu.jotform.com/uploads/familyconnectee/242774133829059/6107817661406778504/IMG_8484.png" TargetMode="External"/><Relationship Id="rId21" Type="http://schemas.openxmlformats.org/officeDocument/2006/relationships/hyperlink" Target="https://eu.jotform.com/uploads/familyconnectee/242774133829059/6107823068248332720/IMG_8490.png" TargetMode="External"/><Relationship Id="rId13" Type="http://schemas.openxmlformats.org/officeDocument/2006/relationships/hyperlink" Target="https://eu.jotform.com/uploads/familyconnectee/242774133829059/6107819728242143887/IMG_8487.png" TargetMode="External"/><Relationship Id="rId12" Type="http://schemas.openxmlformats.org/officeDocument/2006/relationships/hyperlink" Target="https://eu.jotform.com/uploads/familyconnectee/242774133829059/6107818838246766874/IMG_8485.png" TargetMode="External"/><Relationship Id="rId23" Type="http://schemas.openxmlformats.org/officeDocument/2006/relationships/drawing" Target="../drawings/drawing1.xml"/><Relationship Id="rId1" Type="http://schemas.openxmlformats.org/officeDocument/2006/relationships/hyperlink" Target="https://eu.jotform.com/uploads/familyconnectee/242774133829059/6089502998248996624/IMG_8195.png" TargetMode="External"/><Relationship Id="rId2" Type="http://schemas.openxmlformats.org/officeDocument/2006/relationships/hyperlink" Target="https://eu.jotform.com/uploads/familyconnectee/242774133829059/6096539848498248948/466032376_995201965969122_8974627319444689001_n.png" TargetMode="External"/><Relationship Id="rId3" Type="http://schemas.openxmlformats.org/officeDocument/2006/relationships/hyperlink" Target="https://eu.jotform.com/uploads/familyconnectee/242774133829059/6096540148495134703/466032376_995201965969122_8974627319444689001_n.png" TargetMode="External"/><Relationship Id="rId4" Type="http://schemas.openxmlformats.org/officeDocument/2006/relationships/hyperlink" Target="https://eu.jotform.com/uploads/familyconnectee/242774133829059/6096540408497477113/466032376_995201965969122_8974627319444689001_n.png" TargetMode="External"/><Relationship Id="rId9" Type="http://schemas.openxmlformats.org/officeDocument/2006/relationships/hyperlink" Target="https://eu.jotform.com/uploads/familyconnectee/242774133829059/6107817331402076130/IMG_8484.png" TargetMode="External"/><Relationship Id="rId15" Type="http://schemas.openxmlformats.org/officeDocument/2006/relationships/hyperlink" Target="https://eu.jotform.com/uploads/familyconnectee/242774133829059/6107820118245327761/IMG_8487.png" TargetMode="External"/><Relationship Id="rId14" Type="http://schemas.openxmlformats.org/officeDocument/2006/relationships/hyperlink" Target="https://eu.jotform.com/uploads/familyconnectee/242774133829059/6107819448248284782/IMG_8487.png" TargetMode="External"/><Relationship Id="rId17" Type="http://schemas.openxmlformats.org/officeDocument/2006/relationships/hyperlink" Target="https://eu.jotform.com/uploads/familyconnectee/242774133829059/6107821448248036055/IMG_8488.png" TargetMode="External"/><Relationship Id="rId16" Type="http://schemas.openxmlformats.org/officeDocument/2006/relationships/hyperlink" Target="https://eu.jotform.com/uploads/familyconnectee/242774133829059/6107820668243553432/IMG_8488.png" TargetMode="External"/><Relationship Id="rId5" Type="http://schemas.openxmlformats.org/officeDocument/2006/relationships/hyperlink" Target="https://eu.jotform.com/uploads/familyconnectee/242774133829059/6096541428491297361/466032376_995201965969122_8974627319444689001_n.png" TargetMode="External"/><Relationship Id="rId19" Type="http://schemas.openxmlformats.org/officeDocument/2006/relationships/hyperlink" Target="https://eu.jotform.com/uploads/familyconnectee/242774133829059/6107822228245959372/IMG_8489.png" TargetMode="External"/><Relationship Id="rId6" Type="http://schemas.openxmlformats.org/officeDocument/2006/relationships/hyperlink" Target="https://eu.jotform.com/uploads/familyconnectee/242774133829059/6096541108497396403/466032376_995201965969122_8974627319444689001_n.png" TargetMode="External"/><Relationship Id="rId18" Type="http://schemas.openxmlformats.org/officeDocument/2006/relationships/hyperlink" Target="https://eu.jotform.com/uploads/familyconnectee/242774133829059/6107821128241187525/IMG_8488.png" TargetMode="External"/><Relationship Id="rId7" Type="http://schemas.openxmlformats.org/officeDocument/2006/relationships/hyperlink" Target="https://eu.jotform.com/uploads/familyconnectee/242774133829059/6096541668496266884/466032376_995201965969122_8974627319444689001_n.png" TargetMode="External"/><Relationship Id="rId8" Type="http://schemas.openxmlformats.org/officeDocument/2006/relationships/hyperlink" Target="https://eu.jotform.com/uploads/familyconnectee/242774133829059/6097432482381372060/Screenshot%202024-12-11%20at%2016.18.14.pn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15.5"/>
    <col customWidth="1" min="3" max="3" width="37.25"/>
    <col customWidth="1" min="4" max="4" width="15.0"/>
    <col customWidth="1" min="5" max="5" width="13.75"/>
    <col customWidth="1" min="6" max="6" width="16.63"/>
    <col customWidth="1" min="7" max="7" width="14.0"/>
    <col customWidth="1" min="8" max="8" width="13.38"/>
    <col customWidth="1" min="9" max="9" width="16.75"/>
    <col customWidth="1" min="10" max="10" width="23.25"/>
    <col customWidth="1" min="11" max="11" width="67.0"/>
    <col customWidth="1" min="12" max="12" width="21.13"/>
  </cols>
  <sheetData>
    <row r="1">
      <c r="A1" s="1" t="s">
        <v>0</v>
      </c>
      <c r="B1" s="1" t="s">
        <v>1</v>
      </c>
      <c r="C1" s="1" t="s">
        <v>2</v>
      </c>
      <c r="D1" s="1" t="s">
        <v>3</v>
      </c>
      <c r="E1" s="1" t="s">
        <v>4</v>
      </c>
      <c r="F1" s="1" t="s">
        <v>5</v>
      </c>
      <c r="G1" s="1" t="s">
        <v>6</v>
      </c>
      <c r="H1" s="1" t="s">
        <v>7</v>
      </c>
      <c r="I1" s="1" t="s">
        <v>8</v>
      </c>
      <c r="J1" s="1" t="s">
        <v>9</v>
      </c>
      <c r="K1" s="1" t="s">
        <v>10</v>
      </c>
      <c r="L1" s="1" t="s">
        <v>11</v>
      </c>
    </row>
    <row r="2">
      <c r="A2" s="1">
        <v>45628.482395833336</v>
      </c>
      <c r="B2" s="1" t="s">
        <v>12</v>
      </c>
      <c r="C2" s="1"/>
      <c r="D2" s="1"/>
      <c r="E2" s="1"/>
      <c r="F2" s="1" t="s">
        <v>13</v>
      </c>
      <c r="G2" s="1"/>
      <c r="H2" s="1"/>
      <c r="I2" s="1">
        <v>45628.0</v>
      </c>
      <c r="J2" s="1"/>
      <c r="K2" s="1" t="s">
        <v>14</v>
      </c>
      <c r="L2" s="1" t="s">
        <v>15</v>
      </c>
    </row>
    <row r="3">
      <c r="A3" s="1">
        <v>45628.50346064815</v>
      </c>
      <c r="B3" s="1" t="s">
        <v>16</v>
      </c>
      <c r="C3" s="1"/>
      <c r="D3" s="1"/>
      <c r="E3" s="1"/>
      <c r="F3" s="1"/>
      <c r="G3" s="1" t="s">
        <v>17</v>
      </c>
      <c r="H3" s="1"/>
      <c r="I3" s="1">
        <v>45627.0</v>
      </c>
      <c r="J3" s="2" t="s">
        <v>18</v>
      </c>
      <c r="K3" s="1" t="s">
        <v>19</v>
      </c>
      <c r="L3" s="1" t="s">
        <v>20</v>
      </c>
    </row>
    <row r="4">
      <c r="A4" s="1">
        <v>45629.41287037037</v>
      </c>
      <c r="B4" s="1" t="s">
        <v>21</v>
      </c>
      <c r="C4" s="1"/>
      <c r="D4" s="1"/>
      <c r="E4" s="1"/>
      <c r="F4" s="1" t="s">
        <v>13</v>
      </c>
      <c r="G4" s="1"/>
      <c r="H4" s="1"/>
      <c r="I4" s="1">
        <v>45628.0</v>
      </c>
      <c r="J4" s="1"/>
      <c r="K4" s="1" t="s">
        <v>22</v>
      </c>
      <c r="L4" s="1" t="s">
        <v>23</v>
      </c>
    </row>
    <row r="5">
      <c r="A5" s="1">
        <v>45629.422951388886</v>
      </c>
      <c r="B5" s="1" t="s">
        <v>24</v>
      </c>
      <c r="C5" s="1" t="s">
        <v>25</v>
      </c>
      <c r="D5" s="1" t="s">
        <v>26</v>
      </c>
      <c r="E5" s="1"/>
      <c r="F5" s="1"/>
      <c r="G5" s="1" t="s">
        <v>27</v>
      </c>
      <c r="H5" s="1"/>
      <c r="I5" s="1">
        <v>45628.0</v>
      </c>
      <c r="J5" s="1"/>
      <c r="K5" s="1" t="s">
        <v>28</v>
      </c>
      <c r="L5" s="1" t="s">
        <v>29</v>
      </c>
    </row>
    <row r="6">
      <c r="A6" s="1">
        <v>45630.490335648145</v>
      </c>
      <c r="B6" s="1" t="s">
        <v>30</v>
      </c>
      <c r="C6" s="1"/>
      <c r="D6" s="1" t="s">
        <v>31</v>
      </c>
      <c r="E6" s="1"/>
      <c r="F6" s="1" t="s">
        <v>13</v>
      </c>
      <c r="G6" s="1" t="s">
        <v>32</v>
      </c>
      <c r="H6" s="1"/>
      <c r="I6" s="1">
        <v>45629.0</v>
      </c>
      <c r="J6" s="1"/>
      <c r="K6" s="1" t="s">
        <v>33</v>
      </c>
      <c r="L6" s="1" t="s">
        <v>34</v>
      </c>
    </row>
    <row r="7">
      <c r="A7" s="1">
        <v>45631.44590277778</v>
      </c>
      <c r="B7" s="1" t="s">
        <v>16</v>
      </c>
      <c r="C7" s="1" t="s">
        <v>35</v>
      </c>
      <c r="D7" s="1" t="s">
        <v>36</v>
      </c>
      <c r="E7" s="1"/>
      <c r="F7" s="1" t="s">
        <v>37</v>
      </c>
      <c r="G7" s="1" t="s">
        <v>38</v>
      </c>
      <c r="H7" s="1"/>
      <c r="I7" s="1">
        <v>45630.0</v>
      </c>
      <c r="J7" s="1"/>
      <c r="K7" s="1" t="s">
        <v>39</v>
      </c>
      <c r="L7" s="1" t="s">
        <v>40</v>
      </c>
    </row>
    <row r="8">
      <c r="A8" s="1">
        <v>45631.45528935185</v>
      </c>
      <c r="B8" s="1" t="s">
        <v>41</v>
      </c>
      <c r="C8" s="1"/>
      <c r="D8" s="1"/>
      <c r="E8" s="1"/>
      <c r="F8" s="1" t="s">
        <v>42</v>
      </c>
      <c r="G8" s="1"/>
      <c r="H8" s="1"/>
      <c r="I8" s="1">
        <v>45630.0</v>
      </c>
      <c r="J8" s="1"/>
      <c r="K8" s="1" t="s">
        <v>43</v>
      </c>
      <c r="L8" s="1" t="s">
        <v>44</v>
      </c>
    </row>
    <row r="9">
      <c r="A9" s="1">
        <v>45632.46518518519</v>
      </c>
      <c r="B9" s="1" t="s">
        <v>45</v>
      </c>
      <c r="C9" s="1"/>
      <c r="D9" s="1" t="s">
        <v>46</v>
      </c>
      <c r="E9" s="1" t="s">
        <v>47</v>
      </c>
      <c r="F9" s="1" t="s">
        <v>13</v>
      </c>
      <c r="G9" s="1"/>
      <c r="H9" s="1"/>
      <c r="I9" s="1">
        <v>45631.0</v>
      </c>
      <c r="J9" s="1"/>
      <c r="K9" s="1" t="s">
        <v>48</v>
      </c>
      <c r="L9" s="1" t="s">
        <v>49</v>
      </c>
    </row>
    <row r="10">
      <c r="A10" s="1">
        <v>45636.638402777775</v>
      </c>
      <c r="B10" s="1" t="s">
        <v>30</v>
      </c>
      <c r="C10" s="1"/>
      <c r="D10" s="1"/>
      <c r="E10" s="1"/>
      <c r="F10" s="1" t="s">
        <v>42</v>
      </c>
      <c r="G10" s="1"/>
      <c r="H10" s="1"/>
      <c r="I10" s="1">
        <v>45634.0</v>
      </c>
      <c r="J10" s="1"/>
      <c r="K10" s="1" t="s">
        <v>50</v>
      </c>
      <c r="L10" s="1" t="s">
        <v>51</v>
      </c>
    </row>
    <row r="11">
      <c r="A11" s="1">
        <v>45636.63900462963</v>
      </c>
      <c r="B11" s="1" t="s">
        <v>30</v>
      </c>
      <c r="C11" s="1"/>
      <c r="D11" s="1"/>
      <c r="E11" s="1"/>
      <c r="F11" s="1" t="s">
        <v>42</v>
      </c>
      <c r="G11" s="1"/>
      <c r="H11" s="1"/>
      <c r="I11" s="1">
        <v>45635.0</v>
      </c>
      <c r="J11" s="1"/>
      <c r="K11" s="1" t="s">
        <v>50</v>
      </c>
      <c r="L11" s="1" t="s">
        <v>52</v>
      </c>
    </row>
    <row r="12">
      <c r="A12" s="1">
        <v>45636.64796296296</v>
      </c>
      <c r="B12" s="1" t="s">
        <v>16</v>
      </c>
      <c r="C12" s="1"/>
      <c r="D12" s="1"/>
      <c r="E12" s="1"/>
      <c r="F12" s="1"/>
      <c r="G12" s="1"/>
      <c r="H12" s="1" t="s">
        <v>53</v>
      </c>
      <c r="I12" s="1">
        <v>45635.0</v>
      </c>
      <c r="J12" s="2" t="s">
        <v>54</v>
      </c>
      <c r="K12" s="1" t="s">
        <v>55</v>
      </c>
      <c r="L12" s="1" t="s">
        <v>56</v>
      </c>
    </row>
    <row r="13">
      <c r="A13" s="1">
        <v>45636.648310185185</v>
      </c>
      <c r="B13" s="1" t="s">
        <v>41</v>
      </c>
      <c r="C13" s="1"/>
      <c r="D13" s="1"/>
      <c r="E13" s="1"/>
      <c r="F13" s="1"/>
      <c r="G13" s="1"/>
      <c r="H13" s="1" t="s">
        <v>53</v>
      </c>
      <c r="I13" s="1">
        <v>45635.0</v>
      </c>
      <c r="J13" s="2" t="s">
        <v>57</v>
      </c>
      <c r="K13" s="1" t="s">
        <v>55</v>
      </c>
      <c r="L13" s="1" t="s">
        <v>58</v>
      </c>
    </row>
    <row r="14">
      <c r="A14" s="1">
        <v>45636.64861111111</v>
      </c>
      <c r="B14" s="1" t="s">
        <v>30</v>
      </c>
      <c r="C14" s="1"/>
      <c r="D14" s="1"/>
      <c r="E14" s="1"/>
      <c r="F14" s="1"/>
      <c r="G14" s="1"/>
      <c r="H14" s="1" t="s">
        <v>53</v>
      </c>
      <c r="I14" s="1">
        <v>45635.0</v>
      </c>
      <c r="J14" s="2" t="s">
        <v>59</v>
      </c>
      <c r="K14" s="1" t="s">
        <v>55</v>
      </c>
      <c r="L14" s="1" t="s">
        <v>60</v>
      </c>
    </row>
    <row r="15">
      <c r="A15" s="1">
        <v>45636.64913194445</v>
      </c>
      <c r="B15" s="1" t="s">
        <v>24</v>
      </c>
      <c r="C15" s="1"/>
      <c r="D15" s="1"/>
      <c r="E15" s="1"/>
      <c r="F15" s="1"/>
      <c r="G15" s="1"/>
      <c r="H15" s="1" t="s">
        <v>53</v>
      </c>
      <c r="I15" s="1">
        <v>45635.0</v>
      </c>
      <c r="J15" s="1"/>
      <c r="K15" s="1" t="s">
        <v>55</v>
      </c>
      <c r="L15" s="1" t="s">
        <v>61</v>
      </c>
    </row>
    <row r="16">
      <c r="A16" s="1">
        <v>45636.64979166666</v>
      </c>
      <c r="B16" s="1" t="s">
        <v>12</v>
      </c>
      <c r="C16" s="1"/>
      <c r="D16" s="1"/>
      <c r="E16" s="1"/>
      <c r="F16" s="1"/>
      <c r="G16" s="1"/>
      <c r="H16" s="1" t="s">
        <v>53</v>
      </c>
      <c r="I16" s="1">
        <v>45635.0</v>
      </c>
      <c r="J16" s="2" t="s">
        <v>62</v>
      </c>
      <c r="K16" s="1" t="s">
        <v>55</v>
      </c>
      <c r="L16" s="1" t="s">
        <v>63</v>
      </c>
    </row>
    <row r="17">
      <c r="A17" s="1">
        <v>45636.64942129629</v>
      </c>
      <c r="B17" s="1" t="s">
        <v>64</v>
      </c>
      <c r="C17" s="1"/>
      <c r="D17" s="1"/>
      <c r="E17" s="1"/>
      <c r="F17" s="1"/>
      <c r="G17" s="1"/>
      <c r="H17" s="1" t="s">
        <v>53</v>
      </c>
      <c r="I17" s="1">
        <v>45635.0</v>
      </c>
      <c r="J17" s="2" t="s">
        <v>65</v>
      </c>
      <c r="K17" s="1" t="s">
        <v>55</v>
      </c>
      <c r="L17" s="1" t="s">
        <v>66</v>
      </c>
    </row>
    <row r="18">
      <c r="A18" s="1">
        <v>45636.65006944445</v>
      </c>
      <c r="B18" s="1" t="s">
        <v>45</v>
      </c>
      <c r="C18" s="1"/>
      <c r="D18" s="1"/>
      <c r="E18" s="1"/>
      <c r="F18" s="1"/>
      <c r="G18" s="1"/>
      <c r="H18" s="1" t="s">
        <v>53</v>
      </c>
      <c r="I18" s="1">
        <v>45635.0</v>
      </c>
      <c r="J18" s="2" t="s">
        <v>67</v>
      </c>
      <c r="K18" s="1" t="s">
        <v>55</v>
      </c>
      <c r="L18" s="1" t="s">
        <v>68</v>
      </c>
    </row>
    <row r="19">
      <c r="A19" s="1">
        <v>45637.66305555555</v>
      </c>
      <c r="B19" s="1" t="s">
        <v>12</v>
      </c>
      <c r="C19" s="1"/>
      <c r="D19" s="1"/>
      <c r="E19" s="1"/>
      <c r="F19" s="1" t="s">
        <v>42</v>
      </c>
      <c r="G19" s="1"/>
      <c r="H19" s="1"/>
      <c r="I19" s="1">
        <v>45636.0</v>
      </c>
      <c r="J19" s="1"/>
      <c r="K19" s="1" t="s">
        <v>50</v>
      </c>
      <c r="L19" s="1" t="s">
        <v>69</v>
      </c>
    </row>
    <row r="20">
      <c r="A20" s="1">
        <v>45637.664305555554</v>
      </c>
      <c r="B20" s="1" t="s">
        <v>24</v>
      </c>
      <c r="C20" s="1"/>
      <c r="D20" s="1"/>
      <c r="E20" s="1"/>
      <c r="F20" s="1" t="s">
        <v>42</v>
      </c>
      <c r="G20" s="1"/>
      <c r="H20" s="1"/>
      <c r="I20" s="1">
        <v>45636.0</v>
      </c>
      <c r="J20" s="1"/>
      <c r="K20" s="1" t="s">
        <v>50</v>
      </c>
      <c r="L20" s="1" t="s">
        <v>70</v>
      </c>
    </row>
    <row r="21">
      <c r="A21" s="1">
        <v>45637.665914351855</v>
      </c>
      <c r="B21" s="1" t="s">
        <v>41</v>
      </c>
      <c r="C21" s="1"/>
      <c r="D21" s="1"/>
      <c r="E21" s="1"/>
      <c r="F21" s="1" t="s">
        <v>42</v>
      </c>
      <c r="G21" s="1"/>
      <c r="H21" s="1"/>
      <c r="I21" s="1">
        <v>45636.0</v>
      </c>
      <c r="J21" s="1"/>
      <c r="K21" s="1" t="s">
        <v>50</v>
      </c>
      <c r="L21" s="1" t="s">
        <v>71</v>
      </c>
    </row>
    <row r="22">
      <c r="A22" s="1">
        <v>45637.68111111111</v>
      </c>
      <c r="B22" s="1" t="s">
        <v>30</v>
      </c>
      <c r="C22" s="1"/>
      <c r="D22" s="1"/>
      <c r="E22" s="1"/>
      <c r="F22" s="1" t="s">
        <v>13</v>
      </c>
      <c r="G22" s="1"/>
      <c r="H22" s="1"/>
      <c r="I22" s="1">
        <v>45637.0</v>
      </c>
      <c r="J22" s="2" t="s">
        <v>72</v>
      </c>
      <c r="K22" s="1" t="s">
        <v>73</v>
      </c>
      <c r="L22" s="1" t="s">
        <v>74</v>
      </c>
    </row>
    <row r="23">
      <c r="A23" s="1">
        <v>45638.4262962963</v>
      </c>
      <c r="B23" s="1" t="s">
        <v>24</v>
      </c>
      <c r="C23" s="1" t="s">
        <v>25</v>
      </c>
      <c r="D23" s="1" t="s">
        <v>75</v>
      </c>
      <c r="E23" s="1"/>
      <c r="F23" s="1" t="s">
        <v>76</v>
      </c>
      <c r="G23" s="1" t="s">
        <v>32</v>
      </c>
      <c r="H23" s="1"/>
      <c r="I23" s="1">
        <v>45637.0</v>
      </c>
      <c r="J23" s="1"/>
      <c r="K23" s="1" t="s">
        <v>77</v>
      </c>
      <c r="L23" s="1" t="s">
        <v>78</v>
      </c>
    </row>
    <row r="24">
      <c r="A24" s="1">
        <v>45638.4734837963</v>
      </c>
      <c r="B24" s="1" t="s">
        <v>41</v>
      </c>
      <c r="C24" s="1"/>
      <c r="D24" s="1"/>
      <c r="E24" s="1"/>
      <c r="F24" s="1" t="s">
        <v>42</v>
      </c>
      <c r="G24" s="1"/>
      <c r="H24" s="1"/>
      <c r="I24" s="1">
        <v>45637.0</v>
      </c>
      <c r="J24" s="1"/>
      <c r="K24" s="1" t="s">
        <v>79</v>
      </c>
      <c r="L24" s="1" t="s">
        <v>80</v>
      </c>
    </row>
    <row r="25">
      <c r="A25" s="1">
        <v>45639.682754629626</v>
      </c>
      <c r="B25" s="1" t="s">
        <v>81</v>
      </c>
      <c r="C25" s="1" t="s">
        <v>82</v>
      </c>
      <c r="D25" s="1"/>
      <c r="E25" s="1"/>
      <c r="F25" s="1"/>
      <c r="G25" s="1"/>
      <c r="H25" s="1"/>
      <c r="I25" s="1">
        <v>45638.0</v>
      </c>
      <c r="J25" s="1"/>
      <c r="K25" s="1" t="s">
        <v>83</v>
      </c>
      <c r="L25" s="1" t="s">
        <v>84</v>
      </c>
    </row>
    <row r="26">
      <c r="A26" s="1">
        <v>45645.60805555555</v>
      </c>
      <c r="B26" s="1" t="s">
        <v>45</v>
      </c>
      <c r="C26" s="1" t="s">
        <v>25</v>
      </c>
      <c r="D26" s="1"/>
      <c r="E26" s="1"/>
      <c r="F26" s="1" t="s">
        <v>13</v>
      </c>
      <c r="G26" s="1" t="s">
        <v>27</v>
      </c>
      <c r="H26" s="1"/>
      <c r="I26" s="1">
        <v>45644.0</v>
      </c>
      <c r="J26" s="1"/>
      <c r="K26" s="1" t="s">
        <v>85</v>
      </c>
      <c r="L26" s="1" t="s">
        <v>86</v>
      </c>
    </row>
    <row r="27">
      <c r="A27" s="1">
        <v>45645.61460648148</v>
      </c>
      <c r="B27" s="1" t="s">
        <v>81</v>
      </c>
      <c r="C27" s="1"/>
      <c r="D27" s="1"/>
      <c r="E27" s="1"/>
      <c r="F27" s="1" t="s">
        <v>42</v>
      </c>
      <c r="G27" s="1"/>
      <c r="H27" s="1"/>
      <c r="I27" s="1">
        <v>45644.0</v>
      </c>
      <c r="J27" s="1"/>
      <c r="K27" s="1" t="s">
        <v>87</v>
      </c>
      <c r="L27" s="1" t="s">
        <v>88</v>
      </c>
    </row>
    <row r="28">
      <c r="A28" s="1">
        <v>45645.663148148145</v>
      </c>
      <c r="B28" s="1" t="s">
        <v>64</v>
      </c>
      <c r="C28" s="1"/>
      <c r="D28" s="1" t="s">
        <v>31</v>
      </c>
      <c r="E28" s="1"/>
      <c r="F28" s="1" t="s">
        <v>37</v>
      </c>
      <c r="G28" s="1"/>
      <c r="H28" s="1"/>
      <c r="I28" s="1">
        <v>45645.0</v>
      </c>
      <c r="J28" s="1"/>
      <c r="K28" s="1" t="s">
        <v>89</v>
      </c>
      <c r="L28" s="1" t="s">
        <v>90</v>
      </c>
    </row>
    <row r="29">
      <c r="A29" s="1">
        <v>45649.64398148148</v>
      </c>
      <c r="B29" s="1" t="s">
        <v>45</v>
      </c>
      <c r="C29" s="1"/>
      <c r="D29" s="1"/>
      <c r="E29" s="1"/>
      <c r="F29" s="1"/>
      <c r="G29" s="1" t="s">
        <v>17</v>
      </c>
      <c r="H29" s="1"/>
      <c r="I29" s="1">
        <v>45649.0</v>
      </c>
      <c r="J29" s="1"/>
      <c r="K29" s="1" t="s">
        <v>91</v>
      </c>
      <c r="L29" s="1" t="s">
        <v>92</v>
      </c>
    </row>
    <row r="30">
      <c r="A30" s="1">
        <v>45649.70061342593</v>
      </c>
      <c r="B30" s="1" t="s">
        <v>64</v>
      </c>
      <c r="C30" s="1"/>
      <c r="D30" s="1"/>
      <c r="E30" s="1"/>
      <c r="F30" s="1"/>
      <c r="G30" s="1" t="s">
        <v>17</v>
      </c>
      <c r="H30" s="1"/>
      <c r="I30" s="1">
        <v>45647.0</v>
      </c>
      <c r="J30" s="2" t="s">
        <v>93</v>
      </c>
      <c r="K30" s="1" t="s">
        <v>94</v>
      </c>
      <c r="L30" s="1" t="s">
        <v>95</v>
      </c>
    </row>
    <row r="31">
      <c r="A31" s="1">
        <v>45649.70099537037</v>
      </c>
      <c r="B31" s="1" t="s">
        <v>64</v>
      </c>
      <c r="C31" s="1"/>
      <c r="D31" s="1"/>
      <c r="E31" s="1"/>
      <c r="F31" s="1"/>
      <c r="G31" s="1" t="s">
        <v>17</v>
      </c>
      <c r="H31" s="1"/>
      <c r="I31" s="1">
        <v>45647.0</v>
      </c>
      <c r="J31" s="2" t="s">
        <v>96</v>
      </c>
      <c r="K31" s="1" t="s">
        <v>97</v>
      </c>
      <c r="L31" s="1" t="s">
        <v>98</v>
      </c>
    </row>
    <row r="32">
      <c r="A32" s="1">
        <v>45649.70202546296</v>
      </c>
      <c r="B32" s="1" t="s">
        <v>30</v>
      </c>
      <c r="C32" s="1"/>
      <c r="D32" s="1"/>
      <c r="E32" s="1"/>
      <c r="F32" s="1"/>
      <c r="G32" s="1" t="s">
        <v>17</v>
      </c>
      <c r="H32" s="1"/>
      <c r="I32" s="1">
        <v>45646.0</v>
      </c>
      <c r="J32" s="2" t="s">
        <v>99</v>
      </c>
      <c r="K32" s="1" t="s">
        <v>100</v>
      </c>
      <c r="L32" s="1" t="s">
        <v>101</v>
      </c>
    </row>
    <row r="33">
      <c r="A33" s="1">
        <v>45649.70234953704</v>
      </c>
      <c r="B33" s="1" t="s">
        <v>41</v>
      </c>
      <c r="C33" s="1"/>
      <c r="D33" s="1"/>
      <c r="E33" s="1"/>
      <c r="F33" s="1"/>
      <c r="G33" s="1" t="s">
        <v>17</v>
      </c>
      <c r="H33" s="1"/>
      <c r="I33" s="1">
        <v>45646.0</v>
      </c>
      <c r="J33" s="2" t="s">
        <v>102</v>
      </c>
      <c r="K33" s="1" t="s">
        <v>103</v>
      </c>
      <c r="L33" s="1" t="s">
        <v>104</v>
      </c>
    </row>
    <row r="34">
      <c r="A34" s="1">
        <v>45649.70337962963</v>
      </c>
      <c r="B34" s="1" t="s">
        <v>41</v>
      </c>
      <c r="C34" s="1"/>
      <c r="D34" s="1"/>
      <c r="E34" s="1"/>
      <c r="F34" s="1"/>
      <c r="G34" s="1" t="s">
        <v>17</v>
      </c>
      <c r="H34" s="1"/>
      <c r="I34" s="1">
        <v>45644.0</v>
      </c>
      <c r="J34" s="2" t="s">
        <v>105</v>
      </c>
      <c r="K34" s="1" t="s">
        <v>106</v>
      </c>
      <c r="L34" s="1" t="s">
        <v>107</v>
      </c>
    </row>
    <row r="35">
      <c r="A35" s="1">
        <v>45649.703055555554</v>
      </c>
      <c r="B35" s="1" t="s">
        <v>41</v>
      </c>
      <c r="C35" s="1"/>
      <c r="D35" s="1"/>
      <c r="E35" s="1"/>
      <c r="F35" s="1"/>
      <c r="G35" s="1" t="s">
        <v>17</v>
      </c>
      <c r="H35" s="1"/>
      <c r="I35" s="1">
        <v>45644.0</v>
      </c>
      <c r="J35" s="2" t="s">
        <v>108</v>
      </c>
      <c r="K35" s="1" t="s">
        <v>97</v>
      </c>
      <c r="L35" s="1" t="s">
        <v>109</v>
      </c>
    </row>
    <row r="36">
      <c r="A36" s="1">
        <v>45649.703831018516</v>
      </c>
      <c r="B36" s="1" t="s">
        <v>41</v>
      </c>
      <c r="C36" s="1"/>
      <c r="D36" s="1"/>
      <c r="E36" s="1"/>
      <c r="F36" s="1"/>
      <c r="G36" s="1" t="s">
        <v>17</v>
      </c>
      <c r="H36" s="1"/>
      <c r="I36" s="1">
        <v>45644.0</v>
      </c>
      <c r="J36" s="2" t="s">
        <v>110</v>
      </c>
      <c r="K36" s="1" t="s">
        <v>111</v>
      </c>
      <c r="L36" s="1" t="s">
        <v>112</v>
      </c>
    </row>
    <row r="37">
      <c r="A37" s="1">
        <v>45649.70446759259</v>
      </c>
      <c r="B37" s="1" t="s">
        <v>16</v>
      </c>
      <c r="C37" s="1"/>
      <c r="D37" s="1"/>
      <c r="E37" s="1"/>
      <c r="F37" s="1"/>
      <c r="G37" s="1" t="s">
        <v>17</v>
      </c>
      <c r="H37" s="1"/>
      <c r="I37" s="1">
        <v>45641.0</v>
      </c>
      <c r="J37" s="2" t="s">
        <v>113</v>
      </c>
      <c r="K37" s="1" t="s">
        <v>114</v>
      </c>
      <c r="L37" s="1" t="s">
        <v>115</v>
      </c>
    </row>
    <row r="38">
      <c r="A38" s="1">
        <v>45649.70537037037</v>
      </c>
      <c r="B38" s="1" t="s">
        <v>116</v>
      </c>
      <c r="C38" s="1"/>
      <c r="D38" s="1"/>
      <c r="E38" s="1"/>
      <c r="F38" s="1"/>
      <c r="G38" s="1" t="s">
        <v>17</v>
      </c>
      <c r="H38" s="1"/>
      <c r="I38" s="1">
        <v>45641.0</v>
      </c>
      <c r="J38" s="2" t="s">
        <v>117</v>
      </c>
      <c r="K38" s="1" t="s">
        <v>118</v>
      </c>
      <c r="L38" s="1" t="s">
        <v>119</v>
      </c>
    </row>
    <row r="39">
      <c r="A39" s="1">
        <v>45649.705</v>
      </c>
      <c r="B39" s="1" t="s">
        <v>45</v>
      </c>
      <c r="C39" s="1"/>
      <c r="D39" s="1"/>
      <c r="E39" s="1"/>
      <c r="F39" s="1"/>
      <c r="G39" s="1" t="s">
        <v>17</v>
      </c>
      <c r="H39" s="1"/>
      <c r="I39" s="1">
        <v>45641.0</v>
      </c>
      <c r="J39" s="2" t="s">
        <v>120</v>
      </c>
      <c r="K39" s="1" t="s">
        <v>121</v>
      </c>
      <c r="L39" s="1" t="s">
        <v>122</v>
      </c>
    </row>
    <row r="40">
      <c r="A40" s="1">
        <v>45649.70627314815</v>
      </c>
      <c r="B40" s="1" t="s">
        <v>64</v>
      </c>
      <c r="C40" s="1"/>
      <c r="D40" s="1"/>
      <c r="E40" s="1"/>
      <c r="F40" s="1"/>
      <c r="G40" s="1" t="s">
        <v>17</v>
      </c>
      <c r="H40" s="1"/>
      <c r="I40" s="1">
        <v>45639.0</v>
      </c>
      <c r="J40" s="2" t="s">
        <v>123</v>
      </c>
      <c r="K40" s="1" t="s">
        <v>124</v>
      </c>
      <c r="L40" s="1" t="s">
        <v>125</v>
      </c>
    </row>
    <row r="41">
      <c r="A41" s="1">
        <v>45649.70586805556</v>
      </c>
      <c r="B41" s="1" t="s">
        <v>45</v>
      </c>
      <c r="C41" s="1"/>
      <c r="D41" s="1"/>
      <c r="E41" s="1"/>
      <c r="F41" s="1"/>
      <c r="G41" s="1" t="s">
        <v>17</v>
      </c>
      <c r="H41" s="1"/>
      <c r="I41" s="1">
        <v>45639.0</v>
      </c>
      <c r="J41" s="2" t="s">
        <v>126</v>
      </c>
      <c r="K41" s="1" t="s">
        <v>121</v>
      </c>
      <c r="L41" s="1" t="s">
        <v>127</v>
      </c>
    </row>
    <row r="43">
      <c r="A43" s="1">
        <v>45649.70724537037</v>
      </c>
      <c r="B43" s="1" t="s">
        <v>16</v>
      </c>
      <c r="C43" s="1"/>
      <c r="D43" s="1"/>
      <c r="E43" s="1"/>
      <c r="F43" s="1"/>
      <c r="G43" s="1" t="s">
        <v>17</v>
      </c>
      <c r="H43" s="1"/>
      <c r="I43" s="1">
        <v>45637.0</v>
      </c>
      <c r="J43" s="2" t="s">
        <v>128</v>
      </c>
      <c r="K43" s="1" t="s">
        <v>114</v>
      </c>
      <c r="L43" s="1" t="s">
        <v>129</v>
      </c>
    </row>
    <row r="44">
      <c r="A44" s="1">
        <v>45649.70778935185</v>
      </c>
      <c r="B44" s="1" t="s">
        <v>16</v>
      </c>
      <c r="C44" s="1"/>
      <c r="D44" s="1"/>
      <c r="E44" s="1"/>
      <c r="F44" s="1"/>
      <c r="G44" s="1" t="s">
        <v>17</v>
      </c>
      <c r="H44" s="1"/>
      <c r="I44" s="1">
        <v>45637.0</v>
      </c>
      <c r="J44" s="2" t="s">
        <v>130</v>
      </c>
      <c r="K44" s="1" t="s">
        <v>131</v>
      </c>
      <c r="L44" s="1" t="s">
        <v>132</v>
      </c>
    </row>
    <row r="45">
      <c r="A45" s="1">
        <v>45650.41570601852</v>
      </c>
      <c r="B45" s="1" t="s">
        <v>64</v>
      </c>
      <c r="C45" s="1"/>
      <c r="D45" s="1"/>
      <c r="E45" s="1"/>
      <c r="F45" s="1" t="s">
        <v>133</v>
      </c>
      <c r="G45" s="1"/>
      <c r="H45" s="1"/>
      <c r="I45" s="1">
        <v>45649.0</v>
      </c>
      <c r="J45" s="1"/>
      <c r="K45" s="1" t="s">
        <v>134</v>
      </c>
      <c r="L45" s="1" t="s">
        <v>135</v>
      </c>
    </row>
    <row r="46">
      <c r="A46" s="1">
        <v>45650.5446875</v>
      </c>
      <c r="B46" s="1" t="s">
        <v>41</v>
      </c>
      <c r="C46" s="1"/>
      <c r="D46" s="1"/>
      <c r="E46" s="1"/>
      <c r="F46" s="1" t="s">
        <v>13</v>
      </c>
      <c r="G46" s="1"/>
      <c r="H46" s="1"/>
      <c r="I46" s="1">
        <v>45650.0</v>
      </c>
      <c r="J46" s="1"/>
      <c r="K46" s="1" t="s">
        <v>136</v>
      </c>
      <c r="L46" s="1" t="s">
        <v>137</v>
      </c>
    </row>
    <row r="47">
      <c r="A47" s="1">
        <v>45650.54622685185</v>
      </c>
      <c r="B47" s="1" t="s">
        <v>45</v>
      </c>
      <c r="C47" s="1"/>
      <c r="D47" s="1"/>
      <c r="E47" s="1"/>
      <c r="F47" s="1" t="s">
        <v>13</v>
      </c>
      <c r="G47" s="1" t="s">
        <v>27</v>
      </c>
      <c r="H47" s="1"/>
      <c r="I47" s="1">
        <v>45650.0</v>
      </c>
      <c r="J47" s="1"/>
      <c r="K47" s="1" t="s">
        <v>138</v>
      </c>
      <c r="L47" s="1" t="s">
        <v>139</v>
      </c>
    </row>
    <row r="48">
      <c r="A48" s="3"/>
      <c r="I48" s="4"/>
    </row>
    <row r="49">
      <c r="A49" s="3"/>
      <c r="I49" s="4"/>
    </row>
    <row r="50">
      <c r="A50" s="3"/>
      <c r="I50" s="4"/>
    </row>
    <row r="51">
      <c r="A51" s="3"/>
      <c r="I51" s="4"/>
    </row>
    <row r="52">
      <c r="A52" s="3"/>
      <c r="I52" s="4"/>
    </row>
    <row r="53">
      <c r="A53" s="3"/>
      <c r="I53" s="4"/>
    </row>
    <row r="54">
      <c r="A54" s="3"/>
      <c r="I54" s="4"/>
    </row>
    <row r="55">
      <c r="A55" s="3"/>
      <c r="I55" s="4"/>
    </row>
    <row r="56">
      <c r="A56" s="3"/>
      <c r="I56" s="4"/>
    </row>
    <row r="57">
      <c r="A57" s="3"/>
      <c r="I57" s="4"/>
    </row>
    <row r="58">
      <c r="A58" s="3"/>
      <c r="I58" s="4"/>
    </row>
    <row r="59">
      <c r="A59" s="3"/>
      <c r="I59" s="4"/>
    </row>
    <row r="60">
      <c r="A60" s="3"/>
      <c r="I60" s="4"/>
    </row>
    <row r="61">
      <c r="A61" s="3"/>
      <c r="I61" s="4"/>
    </row>
    <row r="62">
      <c r="A62" s="3"/>
      <c r="I62" s="4"/>
    </row>
    <row r="63">
      <c r="A63" s="3"/>
      <c r="I63" s="4"/>
    </row>
    <row r="64">
      <c r="A64" s="3"/>
      <c r="I64" s="4"/>
    </row>
    <row r="65">
      <c r="A65" s="3"/>
      <c r="I65" s="4"/>
    </row>
    <row r="66">
      <c r="A66" s="3"/>
      <c r="I66" s="4"/>
    </row>
    <row r="67">
      <c r="A67" s="3"/>
      <c r="I67" s="4"/>
    </row>
    <row r="68">
      <c r="A68" s="3"/>
      <c r="I68" s="4"/>
    </row>
    <row r="69">
      <c r="A69" s="3"/>
      <c r="I69" s="4"/>
    </row>
    <row r="70">
      <c r="A70" s="3"/>
      <c r="I70" s="4"/>
    </row>
    <row r="71">
      <c r="A71" s="3"/>
      <c r="I71" s="4"/>
    </row>
    <row r="72">
      <c r="A72" s="3"/>
      <c r="I72" s="4"/>
    </row>
    <row r="73">
      <c r="A73" s="3"/>
      <c r="I73" s="4"/>
    </row>
    <row r="74">
      <c r="A74" s="3"/>
      <c r="I74" s="4"/>
    </row>
    <row r="75">
      <c r="A75" s="3"/>
      <c r="I75" s="4"/>
    </row>
    <row r="76">
      <c r="A76" s="3"/>
      <c r="I76" s="4"/>
    </row>
    <row r="77">
      <c r="A77" s="3"/>
      <c r="I77" s="4"/>
    </row>
    <row r="78">
      <c r="A78" s="3"/>
      <c r="I78" s="4"/>
    </row>
    <row r="79">
      <c r="A79" s="3"/>
      <c r="I79" s="4"/>
    </row>
    <row r="80">
      <c r="A80" s="3"/>
      <c r="I80" s="4"/>
    </row>
    <row r="81">
      <c r="A81" s="3"/>
      <c r="I81" s="4"/>
    </row>
    <row r="82">
      <c r="A82" s="3"/>
      <c r="I82" s="4"/>
    </row>
    <row r="83">
      <c r="A83" s="3"/>
      <c r="I83" s="4"/>
    </row>
    <row r="84">
      <c r="A84" s="3"/>
      <c r="I84" s="4"/>
    </row>
    <row r="85">
      <c r="A85" s="3"/>
      <c r="I85" s="4"/>
    </row>
    <row r="86">
      <c r="A86" s="3"/>
      <c r="I86" s="4"/>
    </row>
    <row r="87">
      <c r="A87" s="3"/>
      <c r="I87" s="4"/>
    </row>
    <row r="88">
      <c r="A88" s="3"/>
      <c r="I88" s="4"/>
    </row>
    <row r="89">
      <c r="A89" s="3"/>
      <c r="I89" s="4"/>
    </row>
    <row r="90">
      <c r="A90" s="3"/>
      <c r="I90" s="4"/>
    </row>
    <row r="91">
      <c r="A91" s="3"/>
      <c r="I91" s="4"/>
    </row>
    <row r="92">
      <c r="A92" s="3"/>
      <c r="I92" s="4"/>
    </row>
    <row r="93">
      <c r="A93" s="3"/>
      <c r="I93" s="4"/>
    </row>
    <row r="94">
      <c r="A94" s="3"/>
      <c r="I94" s="4"/>
    </row>
    <row r="95">
      <c r="A95" s="3"/>
      <c r="I95" s="4"/>
    </row>
    <row r="96">
      <c r="A96" s="3"/>
      <c r="I96" s="4"/>
    </row>
    <row r="97">
      <c r="A97" s="3"/>
      <c r="I97" s="4"/>
    </row>
    <row r="98">
      <c r="A98" s="3"/>
      <c r="I98" s="4"/>
    </row>
    <row r="99">
      <c r="A99" s="3"/>
      <c r="I99" s="4"/>
    </row>
    <row r="100">
      <c r="A100" s="3"/>
      <c r="I100" s="4"/>
    </row>
    <row r="101">
      <c r="A101" s="3"/>
      <c r="I101" s="4"/>
    </row>
    <row r="102">
      <c r="A102" s="3"/>
      <c r="I102" s="4"/>
    </row>
    <row r="103">
      <c r="A103" s="3"/>
      <c r="I103" s="4"/>
    </row>
    <row r="104">
      <c r="A104" s="3"/>
      <c r="I104" s="4"/>
    </row>
    <row r="105">
      <c r="A105" s="3"/>
      <c r="I105" s="4"/>
    </row>
    <row r="106">
      <c r="A106" s="3"/>
      <c r="I106" s="4"/>
    </row>
    <row r="107">
      <c r="A107" s="3"/>
      <c r="C107" s="1"/>
      <c r="D107" s="1"/>
      <c r="E107" s="1"/>
      <c r="G107" s="1"/>
      <c r="H107" s="1"/>
      <c r="I107" s="4"/>
    </row>
    <row r="108">
      <c r="A108" s="3"/>
      <c r="I108" s="4"/>
    </row>
    <row r="109">
      <c r="A109" s="3"/>
      <c r="I109" s="4"/>
    </row>
    <row r="110">
      <c r="A110" s="3"/>
      <c r="I110" s="4"/>
    </row>
    <row r="111">
      <c r="A111" s="5"/>
    </row>
    <row r="112">
      <c r="A112" s="5"/>
      <c r="I112" s="4"/>
    </row>
    <row r="113">
      <c r="A113" s="5"/>
      <c r="I113" s="6"/>
    </row>
    <row r="114">
      <c r="A114" s="5"/>
      <c r="I114" s="6"/>
    </row>
    <row r="115">
      <c r="A115" s="5"/>
      <c r="I115" s="6"/>
    </row>
    <row r="116">
      <c r="A116" s="5"/>
      <c r="I116" s="6"/>
    </row>
    <row r="117">
      <c r="A117" s="5"/>
      <c r="I117" s="6"/>
    </row>
    <row r="118">
      <c r="A118" s="5"/>
      <c r="I118" s="6"/>
    </row>
    <row r="119">
      <c r="A119" s="5"/>
      <c r="I119" s="6"/>
    </row>
    <row r="120">
      <c r="A120" s="5"/>
      <c r="I120" s="6"/>
    </row>
    <row r="121">
      <c r="A121" s="3"/>
      <c r="I121" s="6"/>
    </row>
    <row r="122">
      <c r="A122" s="3"/>
      <c r="I122" s="6"/>
    </row>
    <row r="123">
      <c r="A123" s="3"/>
    </row>
    <row r="124">
      <c r="A124" s="3"/>
    </row>
    <row r="125">
      <c r="A125" s="3"/>
    </row>
    <row r="126">
      <c r="A126" s="3"/>
    </row>
    <row r="127">
      <c r="A127" s="3"/>
    </row>
    <row r="128">
      <c r="A128" s="3"/>
    </row>
    <row r="129">
      <c r="A129" s="3"/>
    </row>
    <row r="130">
      <c r="A130" s="3"/>
    </row>
    <row r="131">
      <c r="A131" s="3"/>
    </row>
    <row r="132">
      <c r="A132" s="3"/>
    </row>
    <row r="133">
      <c r="A133" s="3"/>
    </row>
    <row r="134">
      <c r="A134" s="3"/>
    </row>
    <row r="135">
      <c r="A135" s="3"/>
    </row>
    <row r="136">
      <c r="A136" s="3"/>
    </row>
    <row r="137">
      <c r="A137" s="3"/>
    </row>
    <row r="138">
      <c r="A138" s="3"/>
    </row>
    <row r="139">
      <c r="A139" s="3"/>
    </row>
    <row r="140">
      <c r="A140" s="3"/>
    </row>
    <row r="141">
      <c r="A141" s="3"/>
    </row>
    <row r="142">
      <c r="A142" s="3"/>
    </row>
    <row r="143">
      <c r="A143" s="3"/>
    </row>
    <row r="144">
      <c r="A144" s="3"/>
    </row>
    <row r="145">
      <c r="A145" s="3"/>
    </row>
    <row r="146">
      <c r="A146" s="3"/>
    </row>
    <row r="147">
      <c r="A147" s="3"/>
      <c r="I147" s="4"/>
    </row>
    <row r="148">
      <c r="A148" s="3"/>
    </row>
  </sheetData>
  <autoFilter ref="$A$1:$L$25"/>
  <hyperlinks>
    <hyperlink r:id="rId1" ref="J3"/>
    <hyperlink r:id="rId2" ref="J12"/>
    <hyperlink r:id="rId3" ref="J13"/>
    <hyperlink r:id="rId4" ref="J14"/>
    <hyperlink r:id="rId5" ref="J16"/>
    <hyperlink r:id="rId6" ref="J17"/>
    <hyperlink r:id="rId7" ref="J18"/>
    <hyperlink r:id="rId8" ref="J22"/>
    <hyperlink r:id="rId9" ref="J30"/>
    <hyperlink r:id="rId10" ref="J31"/>
    <hyperlink r:id="rId11" ref="J32"/>
    <hyperlink r:id="rId12" ref="J33"/>
    <hyperlink r:id="rId13" ref="J34"/>
    <hyperlink r:id="rId14" ref="J35"/>
    <hyperlink r:id="rId15" ref="J36"/>
    <hyperlink r:id="rId16" ref="J37"/>
    <hyperlink r:id="rId17" ref="J38"/>
    <hyperlink r:id="rId18" ref="J39"/>
    <hyperlink r:id="rId19" ref="J40"/>
    <hyperlink r:id="rId20" ref="J41"/>
    <hyperlink r:id="rId21" ref="J43"/>
    <hyperlink r:id="rId22" ref="J44"/>
  </hyperlinks>
  <drawing r:id="rId2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6.25"/>
    <col customWidth="1" min="4" max="4" width="15.63"/>
    <col customWidth="1" min="5" max="5" width="18.63"/>
    <col customWidth="1" min="6" max="6" width="16.88"/>
    <col customWidth="1" min="9" max="9" width="4.38"/>
  </cols>
  <sheetData>
    <row r="1">
      <c r="A1" s="7" t="s">
        <v>140</v>
      </c>
      <c r="B1" s="8" t="s">
        <v>2</v>
      </c>
      <c r="C1" s="8" t="s">
        <v>3</v>
      </c>
      <c r="D1" s="8" t="s">
        <v>141</v>
      </c>
      <c r="E1" s="8" t="s">
        <v>142</v>
      </c>
      <c r="F1" s="8" t="s">
        <v>143</v>
      </c>
      <c r="G1" s="8" t="s">
        <v>7</v>
      </c>
      <c r="H1" s="8" t="s">
        <v>144</v>
      </c>
      <c r="I1" s="9"/>
    </row>
    <row r="2">
      <c r="A2" s="10" t="s">
        <v>16</v>
      </c>
      <c r="B2" s="11">
        <f>4 - (0.44 * SUMPRODUCT(
    ('Form responses'!B:B = $A2)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2.68</v>
      </c>
      <c r="C2" s="11">
        <f>4 - (0.44 * SUMPRODUCT(
    ('Form responses'!B:B = $A2)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3.12</v>
      </c>
      <c r="D2" s="11">
        <f>4 - (0.44 * SUMPRODUCT(
    ('Form responses'!B:B = $A2) * 
    ((ISNUMBER(SEARCH("Fire Book", 'Form responses'!E:E))) +
     (ISNUMBER(SEARCH("Fire Risk Assessments", 'Form responses'!E:E))) +
     (ISNUMBER(SEARCH("Cleanliness", 'Form responses'!E:E))) +
     (ISNUMBER(SEARCH("H&amp;S", 'Form responses'!E:E))) +
     (ISNUMBER(SEARCH("H&amp;S Knowledge", 'Form responses'!E:E)))
))
)</f>
        <v>4</v>
      </c>
      <c r="E2" s="11">
        <f>4 - (0.44 * SUMPRODUCT(
    ('Form responses'!B:B = $A2) * 
    ((ISNUMBER(SEARCH("System Misuse", 'Form responses'!F:F))) +
     (ISNUMBER(SEARCH("Misconduct", 'Form responses'!F:F))) +
     (ISNUMBER(SEARCH("Checklist Failures", 'Form responses'!F:F))) +
     (ISNUMBER(SEARCH("Sign in/out",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3.12</v>
      </c>
      <c r="F2" s="11">
        <f>4 - (0.44 * SUMPRODUCT(
    ('Form responses'!B:B = $A2)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1.36</v>
      </c>
      <c r="G2" s="11">
        <f>4-COUNTIFS('Form responses'!B:B, A2, 'Form responses'!H:H, "Missed Deadline")*0.95
</f>
        <v>3.05</v>
      </c>
      <c r="H2" s="11">
        <f t="shared" ref="H2:H11" si="1">SUM(B2:G2)/6</f>
        <v>2.888333333</v>
      </c>
      <c r="I2" s="9"/>
    </row>
    <row r="3">
      <c r="A3" s="12" t="s">
        <v>41</v>
      </c>
      <c r="B3" s="11">
        <f>4 - (0.44 * SUMPRODUCT(
    ('Form responses'!B:B = $A3)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3" s="11">
        <f>4 - (0.44 * SUMPRODUCT(
    ('Form responses'!B:B = $A3)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3" s="11">
        <f>4 - (0.44 * SUMPRODUCT(
    ('Form responses'!B:B = $A3) * 
    ((ISNUMBER(SEARCH("Fire Book", 'Form responses'!E:E))) +
     (ISNUMBER(SEARCH("Fire Risk Assessments", 'Form responses'!E:E))) +
     (ISNUMBER(SEARCH("Cleanliness", 'Form responses'!E:E))) +
     (ISNUMBER(SEARCH("H&amp;S", 'Form responses'!E:E))) +
     (ISNUMBER(SEARCH("H&amp;S Knowledge", 'Form responses'!E:E)))
))
)</f>
        <v>4</v>
      </c>
      <c r="E3" s="11">
        <f>4 - (0.44 * SUMPRODUCT(
    ('Form responses'!B:B = $A3)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2.24</v>
      </c>
      <c r="F3" s="11">
        <f>4 - (0.44 * SUMPRODUCT(
    ('Form responses'!B:B = $A3)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2.24</v>
      </c>
      <c r="G3" s="11">
        <f>4-COUNTIFS('Form responses'!B:B, A3, 'Form responses'!H:H, "Missed Deadline")*0.95
</f>
        <v>3.05</v>
      </c>
      <c r="H3" s="11">
        <f t="shared" si="1"/>
        <v>3.255</v>
      </c>
      <c r="I3" s="9"/>
    </row>
    <row r="4">
      <c r="A4" s="13" t="s">
        <v>81</v>
      </c>
      <c r="B4" s="11">
        <f>4 - (0.44 * SUMPRODUCT(
    ('Form responses'!B:B = $A4)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4" s="11">
        <f>4 - (0.44 * SUMPRODUCT(
    ('Form responses'!B:B = $A4)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4" s="11">
        <f>4 - (0.44 * SUMPRODUCT(
    ('Form responses'!B:B = $A4) * 
    ((ISNUMBER(SEARCH("Fire Book", 'Form responses'!E:E))) +
     (ISNUMBER(SEARCH("Fire Risk Assessments", 'Form responses'!E:E))) +
     (ISNUMBER(SEARCH("Cleanliness", 'Form responses'!E:E))) +
     (ISNUMBER(SEARCH("H&amp;S", 'Form responses'!E:E))) +
     (ISNUMBER(SEARCH("H&amp;S Knowledge", 'Form responses'!E:E)))
))
)</f>
        <v>4</v>
      </c>
      <c r="E4" s="11">
        <f>4 - (0.44 * SUMPRODUCT(
    ('Form responses'!B:B = $A4)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3.56</v>
      </c>
      <c r="F4" s="11">
        <f>4 - (0.44 * SUMPRODUCT(
    ('Form responses'!B:B = $A4)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4" s="11">
        <f>4-COUNTIFS('Form responses'!B:B, A4, 'Form responses'!H:H, "Missed Deadline")*0.95
</f>
        <v>4</v>
      </c>
      <c r="H4" s="11">
        <f t="shared" si="1"/>
        <v>3.853333333</v>
      </c>
      <c r="I4" s="9"/>
    </row>
    <row r="5">
      <c r="A5" s="12" t="s">
        <v>30</v>
      </c>
      <c r="B5" s="11">
        <f>4 - (0.44 * SUMPRODUCT(
    ('Form responses'!B:B = $A5)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5" s="11">
        <f>4 - (0.44 * SUMPRODUCT(
    ('Form responses'!B:B = $A5)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3.56</v>
      </c>
      <c r="D5" s="11">
        <f>4 - (0.44 * SUMPRODUCT(
    ('Form responses'!B:B = $A5) * 
    ((ISNUMBER(SEARCH("Fire Book", 'Form responses'!E:E))) +
     (ISNUMBER(SEARCH("Fire Risk Assessments", 'Form responses'!E:E))) +
     (ISNUMBER(SEARCH("Cleanliness", 'Form responses'!E:E))) +
     (ISNUMBER(SEARCH("H&amp;S", 'Form responses'!E:E))) +
     (ISNUMBER(SEARCH("H&amp;S Knowledge", 'Form responses'!E:E)))
))
)</f>
        <v>4</v>
      </c>
      <c r="E5" s="11">
        <f>4 - (0.44 * SUMPRODUCT(
    ('Form responses'!B:B = $A5)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2.24</v>
      </c>
      <c r="F5" s="11">
        <f>4 - (0.44 * SUMPRODUCT(
    ('Form responses'!B:B = $A5)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5" s="11">
        <f>4-COUNTIFS('Form responses'!B:B, A5, 'Form responses'!H:H, "Missed Deadline")*0.95
</f>
        <v>3.05</v>
      </c>
      <c r="H5" s="11">
        <f t="shared" si="1"/>
        <v>3.328333333</v>
      </c>
      <c r="I5" s="9"/>
    </row>
    <row r="6">
      <c r="A6" s="13" t="s">
        <v>24</v>
      </c>
      <c r="B6" s="11">
        <f>4 - (0.44 * SUMPRODUCT(
    ('Form responses'!B:B = $A6)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3.12</v>
      </c>
      <c r="C6" s="11">
        <f>4 - (0.44 * SUMPRODUCT(
    ('Form responses'!B:B = $A6)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2.68</v>
      </c>
      <c r="D6" s="11">
        <f>4 - (0.44 * SUMPRODUCT(
    ('Form responses'!B:B = $A6) * 
    ((ISNUMBER(SEARCH("Fire Book", 'Form responses'!E:E))) +
     (ISNUMBER(SEARCH("Fire Risk Assessments", 'Form responses'!E:E))) +
     (ISNUMBER(SEARCH("Cleanliness", 'Form responses'!E:E))) +
     (ISNUMBER(SEARCH("H&amp;S", 'Form responses'!E:E))) +
     (ISNUMBER(SEARCH("H&amp;S Knowledge", 'Form responses'!E:E)))
))
)</f>
        <v>4</v>
      </c>
      <c r="E6" s="11">
        <f>4 - (0.44 * SUMPRODUCT(
    ('Form responses'!B:B = $A6)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2.68</v>
      </c>
      <c r="F6" s="11">
        <f>4 - (0.44 * SUMPRODUCT(
    ('Form responses'!B:B = $A6)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6" s="11">
        <f>4-COUNTIFS('Form responses'!B:B, A6, 'Form responses'!H:H, "Missed Deadline")*0.95
</f>
        <v>3.05</v>
      </c>
      <c r="H6" s="11">
        <f t="shared" si="1"/>
        <v>3.108333333</v>
      </c>
      <c r="I6" s="9"/>
    </row>
    <row r="7">
      <c r="A7" s="12" t="s">
        <v>21</v>
      </c>
      <c r="B7" s="11">
        <f>4 - (0.44 * SUMPRODUCT(
    ('Form responses'!B:B = $A7)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7" s="11">
        <f>4 - (0.44 * SUMPRODUCT(
    ('Form responses'!B:B = $A7)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7" s="11">
        <f>4 - (0.44 * SUMPRODUCT(
    ('Form responses'!B:B = $A7) * 
    ((ISNUMBER(SEARCH("Fire Book", 'Form responses'!E:E))) +
     (ISNUMBER(SEARCH("Fire Risk Assessments", 'Form responses'!E:E))) +
     (ISNUMBER(SEARCH("Cleanliness", 'Form responses'!E:E))) +
     (ISNUMBER(SEARCH("H&amp;S", 'Form responses'!E:E))) +
     (ISNUMBER(SEARCH("H&amp;S Knowledge", 'Form responses'!E:E)))
))
)</f>
        <v>4</v>
      </c>
      <c r="E7" s="11">
        <f>4 - (0.44 * SUMPRODUCT(
    ('Form responses'!B:B = $A7)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3.56</v>
      </c>
      <c r="F7" s="11">
        <f>4 - (0.44 * SUMPRODUCT(
    ('Form responses'!B:B = $A7)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7" s="11">
        <f>4-COUNTIFS('Form responses'!B:B, A7, 'Form responses'!H:H, "Missed Deadline")*0.95
</f>
        <v>4</v>
      </c>
      <c r="H7" s="11">
        <f t="shared" si="1"/>
        <v>3.926666667</v>
      </c>
      <c r="I7" s="9"/>
    </row>
    <row r="8">
      <c r="A8" s="13" t="s">
        <v>64</v>
      </c>
      <c r="B8" s="11">
        <f>4 - (0.44 * SUMPRODUCT(
    ('Form responses'!B:B = $A8)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8" s="11">
        <f>4 - (0.44 * SUMPRODUCT(
    ('Form responses'!B:B = $A8)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3.56</v>
      </c>
      <c r="D8" s="11">
        <f>4 - (0.44 * SUMPRODUCT(
    ('Form responses'!B:B = $A8) * 
    ((ISNUMBER(SEARCH("Fire Book", 'Form responses'!E:E))) +
     (ISNUMBER(SEARCH("Fire Risk Assessments", 'Form responses'!E:E))) +
     (ISNUMBER(SEARCH("Cleanliness", 'Form responses'!E:E))) +
     (ISNUMBER(SEARCH("H&amp;S", 'Form responses'!E:E))) +
     (ISNUMBER(SEARCH("H&amp;S Knowledge", 'Form responses'!E:E)))
))
)</f>
        <v>4</v>
      </c>
      <c r="E8" s="11">
        <f>4 - (0.44 * SUMPRODUCT(
    ('Form responses'!B:B = $A8)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2.68</v>
      </c>
      <c r="F8" s="11">
        <f>4 - (0.44 * SUMPRODUCT(
    ('Form responses'!B:B = $A8)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2.68</v>
      </c>
      <c r="G8" s="11">
        <f>4-COUNTIFS('Form responses'!B:B, A8, 'Form responses'!H:H, "Missed Deadline")*0.95
</f>
        <v>3.05</v>
      </c>
      <c r="H8" s="11">
        <f t="shared" si="1"/>
        <v>3.328333333</v>
      </c>
      <c r="I8" s="9"/>
    </row>
    <row r="9">
      <c r="A9" s="12" t="s">
        <v>12</v>
      </c>
      <c r="B9" s="11">
        <f>4 - (0.44 * SUMPRODUCT(
    ('Form responses'!B:B = $A9)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9" s="11">
        <f>4 - (0.44 * SUMPRODUCT(
    ('Form responses'!B:B = $A9)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9" s="11">
        <f>4 - (0.44 * SUMPRODUCT(
    ('Form responses'!B:B = $A9) * 
    ((ISNUMBER(SEARCH("Fire Book", 'Form responses'!E:E))) +
     (ISNUMBER(SEARCH("Fire Risk Assessments", 'Form responses'!E:E))) +
     (ISNUMBER(SEARCH("Cleanliness", 'Form responses'!E:E))) +
     (ISNUMBER(SEARCH("H&amp;S", 'Form responses'!E:E))) +
     (ISNUMBER(SEARCH("H&amp;S Knowledge", 'Form responses'!E:E)))
))
)</f>
        <v>4</v>
      </c>
      <c r="E9" s="11">
        <f>4 - (0.44 * SUMPRODUCT(
    ('Form responses'!B:B = $A9)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3.12</v>
      </c>
      <c r="F9" s="11">
        <f>4 - (0.44 * SUMPRODUCT(
    ('Form responses'!B:B = $A9)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9" s="11">
        <f>4-COUNTIFS('Form responses'!B:B, A9, 'Form responses'!H:H, "Missed Deadline")*0.95
</f>
        <v>3.05</v>
      </c>
      <c r="H9" s="11">
        <f t="shared" si="1"/>
        <v>3.695</v>
      </c>
      <c r="I9" s="9"/>
    </row>
    <row r="10">
      <c r="A10" s="13" t="s">
        <v>45</v>
      </c>
      <c r="B10" s="11">
        <f>4 - (0.44 * SUMPRODUCT(
    ('Form responses'!B:B = $A10)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10" s="11">
        <f>4 - (0.44 * SUMPRODUCT(
    ('Form responses'!B:B = $A10)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3.12</v>
      </c>
      <c r="D10" s="11">
        <f>4 - (0.44 * SUMPRODUCT(
    ('Form responses'!B:B = $A10) * 
    ((ISNUMBER(SEARCH("Fire Book", 'Form responses'!E:E))) +
     (ISNUMBER(SEARCH("Fire Risk Assessments", 'Form responses'!E:E))) +
     (ISNUMBER(SEARCH("Cleanliness", 'Form responses'!E:E))) +
     (ISNUMBER(SEARCH("H&amp;S", 'Form responses'!E:E))) +
     (ISNUMBER(SEARCH("H&amp;S Knowledge", 'Form responses'!E:E)))
))
)</f>
        <v>3.56</v>
      </c>
      <c r="E10" s="11">
        <f>4 - (0.44 * SUMPRODUCT(
    ('Form responses'!B:B = $A10)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2.68</v>
      </c>
      <c r="F10" s="11">
        <f>4 - (0.44 * SUMPRODUCT(
    ('Form responses'!B:B = $A10)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1.8</v>
      </c>
      <c r="G10" s="11">
        <f>4-COUNTIFS('Form responses'!B:B, A10, 'Form responses'!H:H, "Missed Deadline")*0.95
</f>
        <v>3.05</v>
      </c>
      <c r="H10" s="11">
        <f t="shared" si="1"/>
        <v>2.961666667</v>
      </c>
      <c r="I10" s="9"/>
    </row>
    <row r="11">
      <c r="A11" s="14" t="s">
        <v>116</v>
      </c>
      <c r="B11" s="11">
        <f>4 - (0.44 * SUMPRODUCT(
    ('Form responses'!B:B = $A11)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11" s="11">
        <f>4 - (0.44 * SUMPRODUCT(
    ('Form responses'!B:B = $A11)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11" s="11">
        <f>4 - (0.44 * SUMPRODUCT(
    ('Form responses'!B:B = $A11) * 
    ((ISNUMBER(SEARCH("Fire Book", 'Form responses'!E:E))) +
     (ISNUMBER(SEARCH("Fire Risk Assessments", 'Form responses'!E:E))) +
     (ISNUMBER(SEARCH("Cleanliness", 'Form responses'!E:E))) +
     (ISNUMBER(SEARCH("H&amp;S", 'Form responses'!E:E))) +
     (ISNUMBER(SEARCH("H&amp;S Knowledge", 'Form responses'!E:E)))
))
)</f>
        <v>4</v>
      </c>
      <c r="E11" s="11">
        <f>4 - (0.44 * SUMPRODUCT(
    ('Form responses'!B:B = $A11)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4</v>
      </c>
      <c r="F11" s="11">
        <f>4 - (0.44 * SUMPRODUCT(
    ('Form responses'!B:B = $A11)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3.56</v>
      </c>
      <c r="G11" s="11">
        <f>4-COUNTIFS('Form responses'!B:B, A11, 'Form responses'!H:H, "Missed Deadline")*0.95
</f>
        <v>4</v>
      </c>
      <c r="H11" s="11">
        <f t="shared" si="1"/>
        <v>3.926666667</v>
      </c>
      <c r="I11" s="9"/>
    </row>
    <row r="12">
      <c r="A12" s="9"/>
      <c r="B12" s="9"/>
      <c r="C12" s="9"/>
      <c r="D12" s="9"/>
      <c r="E12" s="9"/>
      <c r="F12" s="9"/>
      <c r="G12" s="9"/>
      <c r="H12" s="9"/>
      <c r="I12" s="9"/>
    </row>
  </sheetData>
  <conditionalFormatting sqref="B2:H11">
    <cfRule type="cellIs" dxfId="0" priority="1" operator="between">
      <formula>0</formula>
      <formula>1.49</formula>
    </cfRule>
  </conditionalFormatting>
  <conditionalFormatting sqref="B2:H11">
    <cfRule type="cellIs" dxfId="1" priority="2" operator="between">
      <formula>1.5</formula>
      <formula>2.49</formula>
    </cfRule>
  </conditionalFormatting>
  <conditionalFormatting sqref="B2:H11">
    <cfRule type="cellIs" dxfId="2" priority="3" operator="between">
      <formula>2.5</formula>
      <formula>3.49</formula>
    </cfRule>
  </conditionalFormatting>
  <conditionalFormatting sqref="B2:H11">
    <cfRule type="cellIs" dxfId="3" priority="4" operator="between">
      <formula>3.5</formula>
      <formula>4</formula>
    </cfRule>
  </conditionalFormatting>
  <conditionalFormatting sqref="B2:H11">
    <cfRule type="containsText" dxfId="0" priority="5" operator="containsText" text="-">
      <formula>NOT(ISERROR(SEARCH(("-"),(B2))))</formula>
    </cfRule>
  </conditionalFormatting>
  <printOptions gridLines="1" horizontalCentered="1"/>
  <pageMargins bottom="0.75" footer="0.0" header="0.0" left="0.7" right="0.7" top="0.75"/>
  <pageSetup fitToHeight="0" cellComments="atEnd" orientation="landscape" pageOrder="overThenDown"/>
  <drawing r:id="rId1"/>
</worksheet>
</file>